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업무폴더\0-임용시험(2013 이후)\0-임용시험\2026학년도\8. 최종 합격자 발표\공고용\"/>
    </mc:Choice>
  </mc:AlternateContent>
  <xr:revisionPtr revIDLastSave="0" documentId="13_ncr:1_{059EF77F-99A7-42A5-9F3A-16770928F06A}" xr6:coauthVersionLast="36" xr6:coauthVersionMax="36" xr10:uidLastSave="{00000000-0000-0000-0000-000000000000}"/>
  <bookViews>
    <workbookView xWindow="-120" yWindow="-120" windowWidth="29040" windowHeight="13995" xr2:uid="{00000000-000D-0000-FFFF-FFFF00000000}"/>
  </bookViews>
  <sheets>
    <sheet name="공립" sheetId="13" r:id="rId1"/>
  </sheets>
  <definedNames>
    <definedName name="_xlnm._FilterDatabase" localSheetId="0" hidden="1">공립!$A$4:$P$31</definedName>
    <definedName name="aa" localSheetId="0">#REF!</definedName>
    <definedName name="aa">#REF!</definedName>
    <definedName name="bb" localSheetId="0">#REF!</definedName>
    <definedName name="bb">#REF!</definedName>
    <definedName name="_xlnm.Print_Area" localSheetId="0">공립!$A$1:$U$31</definedName>
    <definedName name="table" localSheetId="0">#REF!</definedName>
    <definedName name="table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3" localSheetId="0">공립!#REF!</definedName>
    <definedName name="table3">#REF!</definedName>
    <definedName name="표" localSheetId="0">공립!#REF!</definedName>
    <definedName name="표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5" i="13"/>
  <c r="J31" i="13" l="1"/>
  <c r="I31" i="13"/>
  <c r="K31" i="13"/>
  <c r="S25" i="13" l="1"/>
  <c r="S24" i="13"/>
  <c r="S29" i="13"/>
  <c r="S28" i="13"/>
  <c r="S22" i="13"/>
  <c r="N6" i="13"/>
  <c r="N7" i="13"/>
  <c r="N9" i="13"/>
  <c r="N10" i="13"/>
  <c r="N11" i="13"/>
  <c r="N12" i="13"/>
  <c r="N13" i="13"/>
  <c r="N14" i="13"/>
  <c r="N15" i="13"/>
  <c r="N16" i="13"/>
  <c r="R31" i="13" l="1"/>
  <c r="Q31" i="13" l="1"/>
  <c r="N5" i="13"/>
  <c r="L31" i="13"/>
  <c r="M31" i="13"/>
</calcChain>
</file>

<file path=xl/sharedStrings.xml><?xml version="1.0" encoding="utf-8"?>
<sst xmlns="http://schemas.openxmlformats.org/spreadsheetml/2006/main" count="151" uniqueCount="46">
  <si>
    <t>모집인원</t>
  </si>
  <si>
    <t>계</t>
  </si>
  <si>
    <t>수학</t>
  </si>
  <si>
    <t>물리</t>
  </si>
  <si>
    <t>합계</t>
  </si>
  <si>
    <t>합격선</t>
    <phoneticPr fontId="1" type="noConversion"/>
  </si>
  <si>
    <t>순</t>
    <phoneticPr fontId="1" type="noConversion"/>
  </si>
  <si>
    <t xml:space="preserve"> 접수인원</t>
    <phoneticPr fontId="1" type="noConversion"/>
  </si>
  <si>
    <t>응시인원</t>
    <phoneticPr fontId="1" type="noConversion"/>
  </si>
  <si>
    <t>1차 합격인원</t>
    <phoneticPr fontId="1" type="noConversion"/>
  </si>
  <si>
    <t>일반</t>
    <phoneticPr fontId="1" type="noConversion"/>
  </si>
  <si>
    <t>장애인</t>
    <phoneticPr fontId="1" type="noConversion"/>
  </si>
  <si>
    <t>과목</t>
    <phoneticPr fontId="1" type="noConversion"/>
  </si>
  <si>
    <t>화학</t>
  </si>
  <si>
    <t>지리</t>
  </si>
  <si>
    <t>역사</t>
  </si>
  <si>
    <t>체육</t>
  </si>
  <si>
    <t>기술</t>
  </si>
  <si>
    <t>가정</t>
  </si>
  <si>
    <t>특수(중등)</t>
  </si>
  <si>
    <t>보건</t>
  </si>
  <si>
    <t>영양</t>
  </si>
  <si>
    <t>사서</t>
  </si>
  <si>
    <t>전문상담</t>
  </si>
  <si>
    <t>-</t>
    <phoneticPr fontId="1" type="noConversion"/>
  </si>
  <si>
    <t>대전광역시교육청 (단위: 명)</t>
    <phoneticPr fontId="1" type="noConversion"/>
  </si>
  <si>
    <t>최종 합격인원</t>
    <phoneticPr fontId="1" type="noConversion"/>
  </si>
  <si>
    <t>최종 합격선</t>
    <phoneticPr fontId="1" type="noConversion"/>
  </si>
  <si>
    <t>장애</t>
  </si>
  <si>
    <t>※ 모집인원의 (  )안 숫자는 장애구분모집의 최대선발 가능인원으로, 특수와 비교과를 제외한 과목별 모집인원의 합은 최대 명임.</t>
    <phoneticPr fontId="1" type="noConversion"/>
  </si>
  <si>
    <t>※ 합격인원 2인 이하 과목의 합격선 비공개</t>
  </si>
  <si>
    <t>2026학년도 공립 중등학교 교사 임용후보자 선정경쟁시험 최종 합격현황</t>
    <phoneticPr fontId="1" type="noConversion"/>
  </si>
  <si>
    <t>국어</t>
  </si>
  <si>
    <t>생물</t>
  </si>
  <si>
    <t>지구과학</t>
  </si>
  <si>
    <t>일반사회</t>
  </si>
  <si>
    <t>영어</t>
  </si>
  <si>
    <t>일본어</t>
  </si>
  <si>
    <t>프랑스어</t>
  </si>
  <si>
    <t>전기</t>
  </si>
  <si>
    <t>전자</t>
  </si>
  <si>
    <t>미용</t>
  </si>
  <si>
    <t>디자인</t>
  </si>
  <si>
    <t>(1)</t>
    <phoneticPr fontId="1" type="noConversion"/>
  </si>
  <si>
    <r>
      <t>도덕</t>
    </r>
    <r>
      <rPr>
        <sz val="12"/>
        <rFont val="Yu Gothic"/>
        <family val="3"/>
        <charset val="128"/>
      </rPr>
      <t>・</t>
    </r>
    <r>
      <rPr>
        <sz val="12"/>
        <rFont val="맑은 고딕"/>
        <family val="3"/>
        <charset val="129"/>
        <scheme val="minor"/>
      </rPr>
      <t>윤리</t>
    </r>
    <phoneticPr fontId="1" type="noConversion"/>
  </si>
  <si>
    <r>
      <t>정보</t>
    </r>
    <r>
      <rPr>
        <sz val="12"/>
        <rFont val="Yu Gothic"/>
        <family val="3"/>
        <charset val="128"/>
      </rPr>
      <t>・</t>
    </r>
    <r>
      <rPr>
        <sz val="12"/>
        <rFont val="맑은 고딕"/>
        <family val="3"/>
        <charset val="129"/>
        <scheme val="minor"/>
      </rPr>
      <t>컴퓨터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</si>
</sst>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0.00_ "/>
    <numFmt numFmtId="177" formatCode="0.00_);[Red]\(0.00\)"/>
    <numFmt numFmtId="178" formatCode="0_);[Red]\(0\)"/>
    <numFmt numFmtId="179" formatCode="0;\-0;&quot;-&quot;;@"/>
    <numFmt numFmtId="180" formatCode="_(* #,##0_);_(* \(#,##0\);_(* &quot;-&quot;_);_(@_)"/>
    <numFmt numFmtId="181" formatCode="0_ "/>
    <numFmt numFmtId="182" formatCode="0;\-0;&quot;-&quot;"/>
    <numFmt numFmtId="183" formatCode="\(0\)"/>
  </numFmts>
  <fonts count="19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"/>
      <family val="3"/>
      <charset val="129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name val="Arial"/>
      <family val="2"/>
    </font>
    <font>
      <b/>
      <sz val="20"/>
      <name val="경기천년제목 Medium"/>
      <family val="1"/>
      <charset val="129"/>
    </font>
    <font>
      <b/>
      <sz val="11"/>
      <name val="돋움"/>
      <family val="3"/>
      <charset val="129"/>
    </font>
    <font>
      <sz val="18"/>
      <name val="HY견고딕"/>
      <family val="1"/>
      <charset val="129"/>
    </font>
    <font>
      <sz val="11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12"/>
      <name val="Yu Gothic"/>
      <family val="3"/>
      <charset val="128"/>
    </font>
    <font>
      <sz val="12"/>
      <color theme="1"/>
      <name val="굴림"/>
      <family val="3"/>
      <charset val="129"/>
    </font>
    <font>
      <sz val="12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3" fillId="0" borderId="0" applyFont="0" applyFill="0" applyBorder="0" applyAlignment="0" applyProtection="0">
      <alignment vertical="center"/>
    </xf>
    <xf numFmtId="0" fontId="3" fillId="0" borderId="0"/>
    <xf numFmtId="0" fontId="8" fillId="0" borderId="0"/>
    <xf numFmtId="180" fontId="3" fillId="0" borderId="0" applyFont="0" applyFill="0" applyBorder="0" applyAlignment="0" applyProtection="0">
      <alignment vertical="center"/>
    </xf>
  </cellStyleXfs>
  <cellXfs count="1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176" fontId="0" fillId="0" borderId="0" xfId="4" applyNumberFormat="1" applyFont="1" applyAlignment="1"/>
    <xf numFmtId="176" fontId="7" fillId="0" borderId="10" xfId="4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76" fontId="0" fillId="0" borderId="0" xfId="1" applyNumberFormat="1" applyFont="1" applyAlignment="1"/>
    <xf numFmtId="0" fontId="10" fillId="0" borderId="0" xfId="0" applyFont="1" applyAlignment="1">
      <alignment vertical="center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182" fontId="0" fillId="0" borderId="0" xfId="0" applyNumberFormat="1"/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176" fontId="4" fillId="3" borderId="12" xfId="4" applyNumberFormat="1" applyFont="1" applyFill="1" applyBorder="1" applyAlignment="1" applyProtection="1">
      <alignment horizontal="center" vertical="center" wrapText="1"/>
      <protection locked="0"/>
    </xf>
    <xf numFmtId="176" fontId="4" fillId="3" borderId="25" xfId="4" applyNumberFormat="1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83" fontId="5" fillId="0" borderId="3" xfId="0" quotePrefix="1" applyNumberFormat="1" applyFont="1" applyBorder="1" applyAlignment="1">
      <alignment horizontal="center" vertical="center" wrapText="1"/>
    </xf>
    <xf numFmtId="178" fontId="5" fillId="0" borderId="16" xfId="0" quotePrefix="1" applyNumberFormat="1" applyFont="1" applyBorder="1" applyAlignment="1">
      <alignment horizontal="center" vertical="center" wrapText="1"/>
    </xf>
    <xf numFmtId="182" fontId="5" fillId="4" borderId="3" xfId="0" quotePrefix="1" applyNumberFormat="1" applyFont="1" applyFill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3" fillId="2" borderId="3" xfId="4" applyNumberFormat="1" applyFont="1" applyFill="1" applyBorder="1" applyAlignment="1" applyProtection="1">
      <alignment horizontal="center" vertical="center" wrapText="1"/>
      <protection locked="0"/>
    </xf>
    <xf numFmtId="177" fontId="5" fillId="0" borderId="3" xfId="4" applyNumberFormat="1" applyFont="1" applyFill="1" applyBorder="1" applyAlignment="1" applyProtection="1">
      <alignment horizontal="center" vertical="center" wrapText="1"/>
      <protection locked="0"/>
    </xf>
    <xf numFmtId="177" fontId="14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>
      <alignment horizontal="center" vertical="center" wrapText="1"/>
    </xf>
    <xf numFmtId="178" fontId="14" fillId="4" borderId="3" xfId="0" applyNumberFormat="1" applyFont="1" applyFill="1" applyBorder="1" applyAlignment="1">
      <alignment horizontal="center" vertical="center"/>
    </xf>
    <xf numFmtId="177" fontId="5" fillId="0" borderId="14" xfId="1" applyNumberFormat="1" applyFont="1" applyFill="1" applyBorder="1" applyAlignment="1" applyProtection="1">
      <alignment horizontal="center" vertical="center" wrapText="1"/>
      <protection locked="0"/>
    </xf>
    <xf numFmtId="177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1" xfId="0" quotePrefix="1" applyNumberFormat="1" applyFont="1" applyBorder="1" applyAlignment="1">
      <alignment horizontal="center" vertical="center" wrapText="1"/>
    </xf>
    <xf numFmtId="178" fontId="5" fillId="0" borderId="22" xfId="0" applyNumberFormat="1" applyFont="1" applyBorder="1" applyAlignment="1">
      <alignment horizontal="center" vertical="center" wrapText="1"/>
    </xf>
    <xf numFmtId="182" fontId="5" fillId="4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shrinkToFit="1"/>
      <protection locked="0"/>
    </xf>
    <xf numFmtId="0" fontId="12" fillId="2" borderId="9" xfId="0" applyFont="1" applyFill="1" applyBorder="1" applyAlignment="1" applyProtection="1">
      <alignment horizontal="center" vertical="center" shrinkToFit="1"/>
      <protection locked="0"/>
    </xf>
    <xf numFmtId="0" fontId="13" fillId="2" borderId="9" xfId="4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14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>
      <alignment horizontal="center" vertical="center" wrapText="1"/>
    </xf>
    <xf numFmtId="178" fontId="14" fillId="4" borderId="1" xfId="0" applyNumberFormat="1" applyFont="1" applyFill="1" applyBorder="1" applyAlignment="1">
      <alignment horizontal="center" vertical="center"/>
    </xf>
    <xf numFmtId="178" fontId="14" fillId="4" borderId="9" xfId="0" applyNumberFormat="1" applyFont="1" applyFill="1" applyBorder="1" applyAlignment="1">
      <alignment horizontal="center" vertical="center"/>
    </xf>
    <xf numFmtId="177" fontId="5" fillId="0" borderId="13" xfId="1" applyNumberFormat="1" applyFont="1" applyFill="1" applyBorder="1" applyAlignment="1" applyProtection="1">
      <alignment horizontal="center" vertical="center" wrapText="1"/>
      <protection locked="0"/>
    </xf>
    <xf numFmtId="177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183" fontId="5" fillId="0" borderId="1" xfId="0" quotePrefix="1" applyNumberFormat="1" applyFont="1" applyBorder="1" applyAlignment="1">
      <alignment horizontal="center" vertical="center" wrapText="1"/>
    </xf>
    <xf numFmtId="181" fontId="13" fillId="2" borderId="9" xfId="4" applyNumberFormat="1" applyFont="1" applyFill="1" applyBorder="1" applyAlignment="1" applyProtection="1">
      <alignment horizontal="center" vertical="center" wrapText="1"/>
      <protection locked="0"/>
    </xf>
    <xf numFmtId="178" fontId="14" fillId="4" borderId="1" xfId="0" quotePrefix="1" applyNumberFormat="1" applyFont="1" applyFill="1" applyBorder="1" applyAlignment="1">
      <alignment horizontal="center" vertical="center"/>
    </xf>
    <xf numFmtId="0" fontId="13" fillId="2" borderId="13" xfId="4" applyNumberFormat="1" applyFont="1" applyFill="1" applyBorder="1" applyAlignment="1" applyProtection="1">
      <alignment horizontal="center" vertical="center" wrapText="1"/>
      <protection locked="0"/>
    </xf>
    <xf numFmtId="182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179" fontId="17" fillId="4" borderId="1" xfId="4" applyNumberFormat="1" applyFont="1" applyFill="1" applyBorder="1" applyAlignment="1">
      <alignment horizontal="center" vertical="center" shrinkToFit="1"/>
    </xf>
    <xf numFmtId="177" fontId="18" fillId="0" borderId="5" xfId="1" applyNumberFormat="1" applyFont="1" applyFill="1" applyBorder="1" applyAlignment="1" applyProtection="1">
      <alignment horizontal="center" vertical="center" wrapText="1"/>
      <protection locked="0"/>
    </xf>
    <xf numFmtId="182" fontId="5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78" fontId="5" fillId="0" borderId="12" xfId="0" applyNumberFormat="1" applyFont="1" applyBorder="1" applyAlignment="1">
      <alignment horizontal="center" vertical="center" wrapText="1"/>
    </xf>
    <xf numFmtId="178" fontId="5" fillId="0" borderId="12" xfId="0" quotePrefix="1" applyNumberFormat="1" applyFont="1" applyBorder="1" applyAlignment="1">
      <alignment horizontal="center" vertical="center" wrapText="1"/>
    </xf>
    <xf numFmtId="178" fontId="5" fillId="0" borderId="21" xfId="0" quotePrefix="1" applyNumberFormat="1" applyFont="1" applyBorder="1" applyAlignment="1">
      <alignment horizontal="center" vertical="center" wrapText="1"/>
    </xf>
    <xf numFmtId="182" fontId="5" fillId="4" borderId="25" xfId="0" applyNumberFormat="1" applyFont="1" applyFill="1" applyBorder="1" applyAlignment="1" applyProtection="1">
      <alignment horizontal="center" vertical="center" wrapText="1"/>
      <protection locked="0"/>
    </xf>
    <xf numFmtId="182" fontId="5" fillId="4" borderId="12" xfId="0" quotePrefix="1" applyNumberFormat="1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horizontal="center" vertical="center" shrinkToFit="1"/>
      <protection locked="0"/>
    </xf>
    <xf numFmtId="0" fontId="12" fillId="2" borderId="30" xfId="0" applyFont="1" applyFill="1" applyBorder="1" applyAlignment="1" applyProtection="1">
      <alignment horizontal="center" vertical="center" shrinkToFit="1"/>
      <protection locked="0"/>
    </xf>
    <xf numFmtId="177" fontId="5" fillId="0" borderId="12" xfId="4" applyNumberFormat="1" applyFont="1" applyFill="1" applyBorder="1" applyAlignment="1" applyProtection="1">
      <alignment horizontal="center" vertical="center" wrapText="1"/>
      <protection locked="0"/>
    </xf>
    <xf numFmtId="177" fontId="14" fillId="0" borderId="25" xfId="4" applyNumberFormat="1" applyFont="1" applyFill="1" applyBorder="1" applyAlignment="1" applyProtection="1">
      <alignment horizontal="center" vertical="center" wrapText="1"/>
      <protection locked="0"/>
    </xf>
    <xf numFmtId="179" fontId="17" fillId="4" borderId="12" xfId="4" applyNumberFormat="1" applyFont="1" applyFill="1" applyBorder="1" applyAlignment="1">
      <alignment horizontal="center" vertical="center" shrinkToFit="1"/>
    </xf>
    <xf numFmtId="178" fontId="14" fillId="4" borderId="12" xfId="0" applyNumberFormat="1" applyFont="1" applyFill="1" applyBorder="1" applyAlignment="1">
      <alignment horizontal="center" vertical="center"/>
    </xf>
    <xf numFmtId="178" fontId="14" fillId="4" borderId="30" xfId="0" applyNumberFormat="1" applyFont="1" applyFill="1" applyBorder="1" applyAlignment="1">
      <alignment horizontal="center" vertical="center"/>
    </xf>
    <xf numFmtId="177" fontId="5" fillId="0" borderId="29" xfId="1" applyNumberFormat="1" applyFont="1" applyFill="1" applyBorder="1" applyAlignment="1" applyProtection="1">
      <alignment horizontal="center" vertical="center" wrapText="1"/>
      <protection locked="0"/>
    </xf>
    <xf numFmtId="177" fontId="18" fillId="0" borderId="25" xfId="1" applyNumberFormat="1" applyFont="1" applyFill="1" applyBorder="1" applyAlignment="1" applyProtection="1">
      <alignment horizontal="center" vertical="center" wrapText="1"/>
      <protection locked="0"/>
    </xf>
    <xf numFmtId="178" fontId="4" fillId="5" borderId="31" xfId="0" applyNumberFormat="1" applyFont="1" applyFill="1" applyBorder="1" applyAlignment="1">
      <alignment horizontal="center" vertical="center" wrapText="1"/>
    </xf>
    <xf numFmtId="178" fontId="4" fillId="5" borderId="32" xfId="0" applyNumberFormat="1" applyFont="1" applyFill="1" applyBorder="1" applyAlignment="1">
      <alignment horizontal="center" vertical="center" wrapText="1"/>
    </xf>
    <xf numFmtId="178" fontId="4" fillId="5" borderId="33" xfId="0" applyNumberFormat="1" applyFont="1" applyFill="1" applyBorder="1" applyAlignment="1" applyProtection="1">
      <alignment horizontal="center" vertical="center" wrapText="1"/>
      <protection locked="0"/>
    </xf>
    <xf numFmtId="182" fontId="4" fillId="5" borderId="31" xfId="0" applyNumberFormat="1" applyFont="1" applyFill="1" applyBorder="1" applyAlignment="1" applyProtection="1">
      <alignment horizontal="center" vertical="center" wrapText="1"/>
      <protection locked="0"/>
    </xf>
    <xf numFmtId="178" fontId="4" fillId="5" borderId="34" xfId="0" applyNumberFormat="1" applyFont="1" applyFill="1" applyBorder="1" applyAlignment="1" applyProtection="1">
      <alignment horizontal="center" vertical="center" wrapText="1"/>
      <protection locked="0"/>
    </xf>
    <xf numFmtId="178" fontId="4" fillId="5" borderId="27" xfId="0" applyNumberFormat="1" applyFont="1" applyFill="1" applyBorder="1" applyAlignment="1" applyProtection="1">
      <alignment horizontal="center" vertical="center" wrapText="1"/>
      <protection locked="0"/>
    </xf>
    <xf numFmtId="178" fontId="4" fillId="5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31" xfId="4" applyNumberFormat="1" applyFont="1" applyFill="1" applyBorder="1" applyAlignment="1" applyProtection="1">
      <alignment horizontal="center" vertical="center" wrapText="1"/>
      <protection locked="0"/>
    </xf>
    <xf numFmtId="176" fontId="5" fillId="5" borderId="31" xfId="4" applyNumberFormat="1" applyFont="1" applyFill="1" applyBorder="1" applyAlignment="1" applyProtection="1">
      <alignment horizontal="right" vertical="center" wrapText="1"/>
      <protection locked="0"/>
    </xf>
    <xf numFmtId="176" fontId="5" fillId="5" borderId="34" xfId="4" applyNumberFormat="1" applyFont="1" applyFill="1" applyBorder="1" applyAlignment="1" applyProtection="1">
      <alignment horizontal="right" vertical="center" wrapText="1"/>
      <protection locked="0"/>
    </xf>
    <xf numFmtId="178" fontId="4" fillId="5" borderId="32" xfId="1" applyNumberFormat="1" applyFont="1" applyFill="1" applyBorder="1" applyAlignment="1" applyProtection="1">
      <alignment horizontal="center" vertical="center" wrapText="1"/>
      <protection locked="0"/>
    </xf>
    <xf numFmtId="176" fontId="5" fillId="5" borderId="32" xfId="1" applyNumberFormat="1" applyFont="1" applyFill="1" applyBorder="1" applyAlignment="1" applyProtection="1">
      <alignment horizontal="right" vertical="center" wrapText="1"/>
      <protection locked="0"/>
    </xf>
    <xf numFmtId="176" fontId="5" fillId="5" borderId="34" xfId="1" applyNumberFormat="1" applyFont="1" applyFill="1" applyBorder="1" applyAlignment="1" applyProtection="1">
      <alignment horizontal="right" vertical="center" wrapText="1"/>
      <protection locked="0"/>
    </xf>
    <xf numFmtId="182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82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82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18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82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82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82" fontId="5" fillId="0" borderId="14" xfId="0" quotePrefix="1" applyNumberFormat="1" applyFont="1" applyFill="1" applyBorder="1" applyAlignment="1" applyProtection="1">
      <alignment horizontal="center" vertical="center" wrapText="1"/>
      <protection locked="0"/>
    </xf>
    <xf numFmtId="182" fontId="5" fillId="0" borderId="3" xfId="0" quotePrefix="1" applyNumberFormat="1" applyFont="1" applyFill="1" applyBorder="1" applyAlignment="1" applyProtection="1">
      <alignment horizontal="center" vertical="center" wrapText="1"/>
      <protection locked="0"/>
    </xf>
    <xf numFmtId="182" fontId="5" fillId="0" borderId="24" xfId="0" quotePrefix="1" applyNumberFormat="1" applyFont="1" applyFill="1" applyBorder="1" applyAlignment="1" applyProtection="1">
      <alignment horizontal="center" vertical="center" wrapText="1"/>
      <protection locked="0"/>
    </xf>
    <xf numFmtId="182" fontId="5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182" fontId="5" fillId="0" borderId="23" xfId="0" quotePrefix="1" applyNumberFormat="1" applyFont="1" applyFill="1" applyBorder="1" applyAlignment="1" applyProtection="1">
      <alignment horizontal="center" vertical="center" wrapText="1"/>
      <protection locked="0"/>
    </xf>
    <xf numFmtId="182" fontId="5" fillId="0" borderId="12" xfId="0" quotePrefix="1" applyNumberFormat="1" applyFont="1" applyFill="1" applyBorder="1" applyAlignment="1" applyProtection="1">
      <alignment horizontal="center" vertical="center" wrapText="1"/>
      <protection locked="0"/>
    </xf>
    <xf numFmtId="177" fontId="5" fillId="0" borderId="13" xfId="4" applyNumberFormat="1" applyFont="1" applyFill="1" applyBorder="1" applyAlignment="1" applyProtection="1">
      <alignment horizontal="center" vertical="center" wrapText="1"/>
      <protection locked="0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76" fontId="4" fillId="3" borderId="3" xfId="4" applyNumberFormat="1" applyFont="1" applyFill="1" applyBorder="1" applyAlignment="1" applyProtection="1">
      <alignment horizontal="center" vertical="center" wrapText="1"/>
      <protection locked="0"/>
    </xf>
    <xf numFmtId="176" fontId="4" fillId="3" borderId="4" xfId="4" applyNumberFormat="1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</cellXfs>
  <cellStyles count="5">
    <cellStyle name="쉼표 [0]" xfId="1" builtinId="6"/>
    <cellStyle name="쉼표 [0] 2" xfId="4" xr:uid="{00000000-0005-0000-0000-000001000000}"/>
    <cellStyle name="표준" xfId="0" builtinId="0"/>
    <cellStyle name="표준 2 2" xfId="2" xr:uid="{00000000-0005-0000-0000-000003000000}"/>
    <cellStyle name="표준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U34"/>
  <sheetViews>
    <sheetView showGridLines="0" tabSelected="1" topLeftCell="A5" zoomScale="90" zoomScaleNormal="90" zoomScalePageLayoutView="40" workbookViewId="0">
      <selection activeCell="L10" sqref="L10"/>
    </sheetView>
  </sheetViews>
  <sheetFormatPr defaultRowHeight="13.5"/>
  <cols>
    <col min="1" max="1" width="5.88671875" style="1" customWidth="1"/>
    <col min="2" max="2" width="12.21875" style="1" bestFit="1" customWidth="1"/>
    <col min="3" max="14" width="7.77734375" style="1" customWidth="1"/>
    <col min="15" max="15" width="7.77734375" style="3" customWidth="1"/>
    <col min="16" max="16" width="8.88671875" style="3" customWidth="1"/>
    <col min="17" max="19" width="8.88671875" style="1" customWidth="1"/>
    <col min="20" max="20" width="7.77734375" style="1" bestFit="1" customWidth="1"/>
    <col min="21" max="21" width="7.88671875" style="1" customWidth="1"/>
    <col min="22" max="208" width="8.88671875" style="1"/>
    <col min="209" max="209" width="5.88671875" style="1" customWidth="1"/>
    <col min="210" max="210" width="10.44140625" style="1" customWidth="1"/>
    <col min="211" max="219" width="9.5546875" style="1" customWidth="1"/>
    <col min="220" max="464" width="8.88671875" style="1"/>
    <col min="465" max="465" width="5.88671875" style="1" customWidth="1"/>
    <col min="466" max="466" width="10.44140625" style="1" customWidth="1"/>
    <col min="467" max="475" width="9.5546875" style="1" customWidth="1"/>
    <col min="476" max="720" width="8.88671875" style="1"/>
    <col min="721" max="721" width="5.88671875" style="1" customWidth="1"/>
    <col min="722" max="722" width="10.44140625" style="1" customWidth="1"/>
    <col min="723" max="731" width="9.5546875" style="1" customWidth="1"/>
    <col min="732" max="976" width="8.88671875" style="1"/>
    <col min="977" max="977" width="5.88671875" style="1" customWidth="1"/>
    <col min="978" max="978" width="10.44140625" style="1" customWidth="1"/>
    <col min="979" max="987" width="9.5546875" style="1" customWidth="1"/>
    <col min="988" max="1232" width="8.88671875" style="1"/>
    <col min="1233" max="1233" width="5.88671875" style="1" customWidth="1"/>
    <col min="1234" max="1234" width="10.44140625" style="1" customWidth="1"/>
    <col min="1235" max="1243" width="9.5546875" style="1" customWidth="1"/>
    <col min="1244" max="1488" width="8.88671875" style="1"/>
    <col min="1489" max="1489" width="5.88671875" style="1" customWidth="1"/>
    <col min="1490" max="1490" width="10.44140625" style="1" customWidth="1"/>
    <col min="1491" max="1499" width="9.5546875" style="1" customWidth="1"/>
    <col min="1500" max="1744" width="8.88671875" style="1"/>
    <col min="1745" max="1745" width="5.88671875" style="1" customWidth="1"/>
    <col min="1746" max="1746" width="10.44140625" style="1" customWidth="1"/>
    <col min="1747" max="1755" width="9.5546875" style="1" customWidth="1"/>
    <col min="1756" max="2000" width="8.88671875" style="1"/>
    <col min="2001" max="2001" width="5.88671875" style="1" customWidth="1"/>
    <col min="2002" max="2002" width="10.44140625" style="1" customWidth="1"/>
    <col min="2003" max="2011" width="9.5546875" style="1" customWidth="1"/>
    <col min="2012" max="2256" width="8.88671875" style="1"/>
    <col min="2257" max="2257" width="5.88671875" style="1" customWidth="1"/>
    <col min="2258" max="2258" width="10.44140625" style="1" customWidth="1"/>
    <col min="2259" max="2267" width="9.5546875" style="1" customWidth="1"/>
    <col min="2268" max="2512" width="8.88671875" style="1"/>
    <col min="2513" max="2513" width="5.88671875" style="1" customWidth="1"/>
    <col min="2514" max="2514" width="10.44140625" style="1" customWidth="1"/>
    <col min="2515" max="2523" width="9.5546875" style="1" customWidth="1"/>
    <col min="2524" max="2768" width="8.88671875" style="1"/>
    <col min="2769" max="2769" width="5.88671875" style="1" customWidth="1"/>
    <col min="2770" max="2770" width="10.44140625" style="1" customWidth="1"/>
    <col min="2771" max="2779" width="9.5546875" style="1" customWidth="1"/>
    <col min="2780" max="3024" width="8.88671875" style="1"/>
    <col min="3025" max="3025" width="5.88671875" style="1" customWidth="1"/>
    <col min="3026" max="3026" width="10.44140625" style="1" customWidth="1"/>
    <col min="3027" max="3035" width="9.5546875" style="1" customWidth="1"/>
    <col min="3036" max="3280" width="8.88671875" style="1"/>
    <col min="3281" max="3281" width="5.88671875" style="1" customWidth="1"/>
    <col min="3282" max="3282" width="10.44140625" style="1" customWidth="1"/>
    <col min="3283" max="3291" width="9.5546875" style="1" customWidth="1"/>
    <col min="3292" max="3536" width="8.88671875" style="1"/>
    <col min="3537" max="3537" width="5.88671875" style="1" customWidth="1"/>
    <col min="3538" max="3538" width="10.44140625" style="1" customWidth="1"/>
    <col min="3539" max="3547" width="9.5546875" style="1" customWidth="1"/>
    <col min="3548" max="3792" width="8.88671875" style="1"/>
    <col min="3793" max="3793" width="5.88671875" style="1" customWidth="1"/>
    <col min="3794" max="3794" width="10.44140625" style="1" customWidth="1"/>
    <col min="3795" max="3803" width="9.5546875" style="1" customWidth="1"/>
    <col min="3804" max="4048" width="8.88671875" style="1"/>
    <col min="4049" max="4049" width="5.88671875" style="1" customWidth="1"/>
    <col min="4050" max="4050" width="10.44140625" style="1" customWidth="1"/>
    <col min="4051" max="4059" width="9.5546875" style="1" customWidth="1"/>
    <col min="4060" max="4304" width="8.88671875" style="1"/>
    <col min="4305" max="4305" width="5.88671875" style="1" customWidth="1"/>
    <col min="4306" max="4306" width="10.44140625" style="1" customWidth="1"/>
    <col min="4307" max="4315" width="9.5546875" style="1" customWidth="1"/>
    <col min="4316" max="4560" width="8.88671875" style="1"/>
    <col min="4561" max="4561" width="5.88671875" style="1" customWidth="1"/>
    <col min="4562" max="4562" width="10.44140625" style="1" customWidth="1"/>
    <col min="4563" max="4571" width="9.5546875" style="1" customWidth="1"/>
    <col min="4572" max="4816" width="8.88671875" style="1"/>
    <col min="4817" max="4817" width="5.88671875" style="1" customWidth="1"/>
    <col min="4818" max="4818" width="10.44140625" style="1" customWidth="1"/>
    <col min="4819" max="4827" width="9.5546875" style="1" customWidth="1"/>
    <col min="4828" max="5072" width="8.88671875" style="1"/>
    <col min="5073" max="5073" width="5.88671875" style="1" customWidth="1"/>
    <col min="5074" max="5074" width="10.44140625" style="1" customWidth="1"/>
    <col min="5075" max="5083" width="9.5546875" style="1" customWidth="1"/>
    <col min="5084" max="5328" width="8.88671875" style="1"/>
    <col min="5329" max="5329" width="5.88671875" style="1" customWidth="1"/>
    <col min="5330" max="5330" width="10.44140625" style="1" customWidth="1"/>
    <col min="5331" max="5339" width="9.5546875" style="1" customWidth="1"/>
    <col min="5340" max="5584" width="8.88671875" style="1"/>
    <col min="5585" max="5585" width="5.88671875" style="1" customWidth="1"/>
    <col min="5586" max="5586" width="10.44140625" style="1" customWidth="1"/>
    <col min="5587" max="5595" width="9.5546875" style="1" customWidth="1"/>
    <col min="5596" max="5840" width="8.88671875" style="1"/>
    <col min="5841" max="5841" width="5.88671875" style="1" customWidth="1"/>
    <col min="5842" max="5842" width="10.44140625" style="1" customWidth="1"/>
    <col min="5843" max="5851" width="9.5546875" style="1" customWidth="1"/>
    <col min="5852" max="6096" width="8.88671875" style="1"/>
    <col min="6097" max="6097" width="5.88671875" style="1" customWidth="1"/>
    <col min="6098" max="6098" width="10.44140625" style="1" customWidth="1"/>
    <col min="6099" max="6107" width="9.5546875" style="1" customWidth="1"/>
    <col min="6108" max="6352" width="8.88671875" style="1"/>
    <col min="6353" max="6353" width="5.88671875" style="1" customWidth="1"/>
    <col min="6354" max="6354" width="10.44140625" style="1" customWidth="1"/>
    <col min="6355" max="6363" width="9.5546875" style="1" customWidth="1"/>
    <col min="6364" max="6608" width="8.88671875" style="1"/>
    <col min="6609" max="6609" width="5.88671875" style="1" customWidth="1"/>
    <col min="6610" max="6610" width="10.44140625" style="1" customWidth="1"/>
    <col min="6611" max="6619" width="9.5546875" style="1" customWidth="1"/>
    <col min="6620" max="6864" width="8.88671875" style="1"/>
    <col min="6865" max="6865" width="5.88671875" style="1" customWidth="1"/>
    <col min="6866" max="6866" width="10.44140625" style="1" customWidth="1"/>
    <col min="6867" max="6875" width="9.5546875" style="1" customWidth="1"/>
    <col min="6876" max="7120" width="8.88671875" style="1"/>
    <col min="7121" max="7121" width="5.88671875" style="1" customWidth="1"/>
    <col min="7122" max="7122" width="10.44140625" style="1" customWidth="1"/>
    <col min="7123" max="7131" width="9.5546875" style="1" customWidth="1"/>
    <col min="7132" max="7376" width="8.88671875" style="1"/>
    <col min="7377" max="7377" width="5.88671875" style="1" customWidth="1"/>
    <col min="7378" max="7378" width="10.44140625" style="1" customWidth="1"/>
    <col min="7379" max="7387" width="9.5546875" style="1" customWidth="1"/>
    <col min="7388" max="7632" width="8.88671875" style="1"/>
    <col min="7633" max="7633" width="5.88671875" style="1" customWidth="1"/>
    <col min="7634" max="7634" width="10.44140625" style="1" customWidth="1"/>
    <col min="7635" max="7643" width="9.5546875" style="1" customWidth="1"/>
    <col min="7644" max="7888" width="8.88671875" style="1"/>
    <col min="7889" max="7889" width="5.88671875" style="1" customWidth="1"/>
    <col min="7890" max="7890" width="10.44140625" style="1" customWidth="1"/>
    <col min="7891" max="7899" width="9.5546875" style="1" customWidth="1"/>
    <col min="7900" max="8144" width="8.88671875" style="1"/>
    <col min="8145" max="8145" width="5.88671875" style="1" customWidth="1"/>
    <col min="8146" max="8146" width="10.44140625" style="1" customWidth="1"/>
    <col min="8147" max="8155" width="9.5546875" style="1" customWidth="1"/>
    <col min="8156" max="8400" width="8.88671875" style="1"/>
    <col min="8401" max="8401" width="5.88671875" style="1" customWidth="1"/>
    <col min="8402" max="8402" width="10.44140625" style="1" customWidth="1"/>
    <col min="8403" max="8411" width="9.5546875" style="1" customWidth="1"/>
    <col min="8412" max="8656" width="8.88671875" style="1"/>
    <col min="8657" max="8657" width="5.88671875" style="1" customWidth="1"/>
    <col min="8658" max="8658" width="10.44140625" style="1" customWidth="1"/>
    <col min="8659" max="8667" width="9.5546875" style="1" customWidth="1"/>
    <col min="8668" max="8912" width="8.88671875" style="1"/>
    <col min="8913" max="8913" width="5.88671875" style="1" customWidth="1"/>
    <col min="8914" max="8914" width="10.44140625" style="1" customWidth="1"/>
    <col min="8915" max="8923" width="9.5546875" style="1" customWidth="1"/>
    <col min="8924" max="9168" width="8.88671875" style="1"/>
    <col min="9169" max="9169" width="5.88671875" style="1" customWidth="1"/>
    <col min="9170" max="9170" width="10.44140625" style="1" customWidth="1"/>
    <col min="9171" max="9179" width="9.5546875" style="1" customWidth="1"/>
    <col min="9180" max="9424" width="8.88671875" style="1"/>
    <col min="9425" max="9425" width="5.88671875" style="1" customWidth="1"/>
    <col min="9426" max="9426" width="10.44140625" style="1" customWidth="1"/>
    <col min="9427" max="9435" width="9.5546875" style="1" customWidth="1"/>
    <col min="9436" max="9680" width="8.88671875" style="1"/>
    <col min="9681" max="9681" width="5.88671875" style="1" customWidth="1"/>
    <col min="9682" max="9682" width="10.44140625" style="1" customWidth="1"/>
    <col min="9683" max="9691" width="9.5546875" style="1" customWidth="1"/>
    <col min="9692" max="9936" width="8.88671875" style="1"/>
    <col min="9937" max="9937" width="5.88671875" style="1" customWidth="1"/>
    <col min="9938" max="9938" width="10.44140625" style="1" customWidth="1"/>
    <col min="9939" max="9947" width="9.5546875" style="1" customWidth="1"/>
    <col min="9948" max="10192" width="8.88671875" style="1"/>
    <col min="10193" max="10193" width="5.88671875" style="1" customWidth="1"/>
    <col min="10194" max="10194" width="10.44140625" style="1" customWidth="1"/>
    <col min="10195" max="10203" width="9.5546875" style="1" customWidth="1"/>
    <col min="10204" max="10448" width="8.88671875" style="1"/>
    <col min="10449" max="10449" width="5.88671875" style="1" customWidth="1"/>
    <col min="10450" max="10450" width="10.44140625" style="1" customWidth="1"/>
    <col min="10451" max="10459" width="9.5546875" style="1" customWidth="1"/>
    <col min="10460" max="10704" width="8.88671875" style="1"/>
    <col min="10705" max="10705" width="5.88671875" style="1" customWidth="1"/>
    <col min="10706" max="10706" width="10.44140625" style="1" customWidth="1"/>
    <col min="10707" max="10715" width="9.5546875" style="1" customWidth="1"/>
    <col min="10716" max="10960" width="8.88671875" style="1"/>
    <col min="10961" max="10961" width="5.88671875" style="1" customWidth="1"/>
    <col min="10962" max="10962" width="10.44140625" style="1" customWidth="1"/>
    <col min="10963" max="10971" width="9.5546875" style="1" customWidth="1"/>
    <col min="10972" max="11216" width="8.88671875" style="1"/>
    <col min="11217" max="11217" width="5.88671875" style="1" customWidth="1"/>
    <col min="11218" max="11218" width="10.44140625" style="1" customWidth="1"/>
    <col min="11219" max="11227" width="9.5546875" style="1" customWidth="1"/>
    <col min="11228" max="11472" width="8.88671875" style="1"/>
    <col min="11473" max="11473" width="5.88671875" style="1" customWidth="1"/>
    <col min="11474" max="11474" width="10.44140625" style="1" customWidth="1"/>
    <col min="11475" max="11483" width="9.5546875" style="1" customWidth="1"/>
    <col min="11484" max="11728" width="8.88671875" style="1"/>
    <col min="11729" max="11729" width="5.88671875" style="1" customWidth="1"/>
    <col min="11730" max="11730" width="10.44140625" style="1" customWidth="1"/>
    <col min="11731" max="11739" width="9.5546875" style="1" customWidth="1"/>
    <col min="11740" max="11984" width="8.88671875" style="1"/>
    <col min="11985" max="11985" width="5.88671875" style="1" customWidth="1"/>
    <col min="11986" max="11986" width="10.44140625" style="1" customWidth="1"/>
    <col min="11987" max="11995" width="9.5546875" style="1" customWidth="1"/>
    <col min="11996" max="12240" width="8.88671875" style="1"/>
    <col min="12241" max="12241" width="5.88671875" style="1" customWidth="1"/>
    <col min="12242" max="12242" width="10.44140625" style="1" customWidth="1"/>
    <col min="12243" max="12251" width="9.5546875" style="1" customWidth="1"/>
    <col min="12252" max="12496" width="8.88671875" style="1"/>
    <col min="12497" max="12497" width="5.88671875" style="1" customWidth="1"/>
    <col min="12498" max="12498" width="10.44140625" style="1" customWidth="1"/>
    <col min="12499" max="12507" width="9.5546875" style="1" customWidth="1"/>
    <col min="12508" max="12752" width="8.88671875" style="1"/>
    <col min="12753" max="12753" width="5.88671875" style="1" customWidth="1"/>
    <col min="12754" max="12754" width="10.44140625" style="1" customWidth="1"/>
    <col min="12755" max="12763" width="9.5546875" style="1" customWidth="1"/>
    <col min="12764" max="13008" width="8.88671875" style="1"/>
    <col min="13009" max="13009" width="5.88671875" style="1" customWidth="1"/>
    <col min="13010" max="13010" width="10.44140625" style="1" customWidth="1"/>
    <col min="13011" max="13019" width="9.5546875" style="1" customWidth="1"/>
    <col min="13020" max="13264" width="8.88671875" style="1"/>
    <col min="13265" max="13265" width="5.88671875" style="1" customWidth="1"/>
    <col min="13266" max="13266" width="10.44140625" style="1" customWidth="1"/>
    <col min="13267" max="13275" width="9.5546875" style="1" customWidth="1"/>
    <col min="13276" max="13520" width="8.88671875" style="1"/>
    <col min="13521" max="13521" width="5.88671875" style="1" customWidth="1"/>
    <col min="13522" max="13522" width="10.44140625" style="1" customWidth="1"/>
    <col min="13523" max="13531" width="9.5546875" style="1" customWidth="1"/>
    <col min="13532" max="13776" width="8.88671875" style="1"/>
    <col min="13777" max="13777" width="5.88671875" style="1" customWidth="1"/>
    <col min="13778" max="13778" width="10.44140625" style="1" customWidth="1"/>
    <col min="13779" max="13787" width="9.5546875" style="1" customWidth="1"/>
    <col min="13788" max="14032" width="8.88671875" style="1"/>
    <col min="14033" max="14033" width="5.88671875" style="1" customWidth="1"/>
    <col min="14034" max="14034" width="10.44140625" style="1" customWidth="1"/>
    <col min="14035" max="14043" width="9.5546875" style="1" customWidth="1"/>
    <col min="14044" max="14288" width="8.88671875" style="1"/>
    <col min="14289" max="14289" width="5.88671875" style="1" customWidth="1"/>
    <col min="14290" max="14290" width="10.44140625" style="1" customWidth="1"/>
    <col min="14291" max="14299" width="9.5546875" style="1" customWidth="1"/>
    <col min="14300" max="14544" width="8.88671875" style="1"/>
    <col min="14545" max="14545" width="5.88671875" style="1" customWidth="1"/>
    <col min="14546" max="14546" width="10.44140625" style="1" customWidth="1"/>
    <col min="14547" max="14555" width="9.5546875" style="1" customWidth="1"/>
    <col min="14556" max="14800" width="8.88671875" style="1"/>
    <col min="14801" max="14801" width="5.88671875" style="1" customWidth="1"/>
    <col min="14802" max="14802" width="10.44140625" style="1" customWidth="1"/>
    <col min="14803" max="14811" width="9.5546875" style="1" customWidth="1"/>
    <col min="14812" max="15056" width="8.88671875" style="1"/>
    <col min="15057" max="15057" width="5.88671875" style="1" customWidth="1"/>
    <col min="15058" max="15058" width="10.44140625" style="1" customWidth="1"/>
    <col min="15059" max="15067" width="9.5546875" style="1" customWidth="1"/>
    <col min="15068" max="15312" width="8.88671875" style="1"/>
    <col min="15313" max="15313" width="5.88671875" style="1" customWidth="1"/>
    <col min="15314" max="15314" width="10.44140625" style="1" customWidth="1"/>
    <col min="15315" max="15323" width="9.5546875" style="1" customWidth="1"/>
    <col min="15324" max="15568" width="8.88671875" style="1"/>
    <col min="15569" max="15569" width="5.88671875" style="1" customWidth="1"/>
    <col min="15570" max="15570" width="10.44140625" style="1" customWidth="1"/>
    <col min="15571" max="15579" width="9.5546875" style="1" customWidth="1"/>
    <col min="15580" max="15824" width="8.88671875" style="1"/>
    <col min="15825" max="15825" width="5.88671875" style="1" customWidth="1"/>
    <col min="15826" max="15826" width="10.44140625" style="1" customWidth="1"/>
    <col min="15827" max="15835" width="9.5546875" style="1" customWidth="1"/>
    <col min="15836" max="16080" width="8.88671875" style="1"/>
    <col min="16081" max="16081" width="5.88671875" style="1" customWidth="1"/>
    <col min="16082" max="16082" width="10.44140625" style="1" customWidth="1"/>
    <col min="16083" max="16091" width="9.5546875" style="1" customWidth="1"/>
    <col min="16092" max="16384" width="8.88671875" style="1"/>
  </cols>
  <sheetData>
    <row r="1" spans="1:21" ht="37.5" customHeight="1">
      <c r="A1" s="108" t="s">
        <v>31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8"/>
      <c r="R1" s="108"/>
      <c r="S1" s="108"/>
      <c r="T1" s="108"/>
      <c r="U1" s="108"/>
    </row>
    <row r="2" spans="1:21" ht="22.5" customHeight="1" thickBot="1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U2" s="4" t="s">
        <v>25</v>
      </c>
    </row>
    <row r="3" spans="1:21" ht="22.5" customHeight="1">
      <c r="A3" s="113" t="s">
        <v>6</v>
      </c>
      <c r="B3" s="115" t="s">
        <v>12</v>
      </c>
      <c r="C3" s="115" t="s">
        <v>0</v>
      </c>
      <c r="D3" s="115"/>
      <c r="E3" s="117"/>
      <c r="F3" s="118" t="s">
        <v>7</v>
      </c>
      <c r="G3" s="110"/>
      <c r="H3" s="119"/>
      <c r="I3" s="122" t="s">
        <v>8</v>
      </c>
      <c r="J3" s="122"/>
      <c r="K3" s="123"/>
      <c r="L3" s="124" t="s">
        <v>9</v>
      </c>
      <c r="M3" s="125"/>
      <c r="N3" s="125"/>
      <c r="O3" s="120" t="s">
        <v>5</v>
      </c>
      <c r="P3" s="121"/>
      <c r="Q3" s="110" t="s">
        <v>26</v>
      </c>
      <c r="R3" s="110"/>
      <c r="S3" s="110"/>
      <c r="T3" s="111" t="s">
        <v>27</v>
      </c>
      <c r="U3" s="112"/>
    </row>
    <row r="4" spans="1:21" ht="22.5" customHeight="1" thickBot="1">
      <c r="A4" s="114"/>
      <c r="B4" s="116"/>
      <c r="C4" s="9" t="s">
        <v>10</v>
      </c>
      <c r="D4" s="9" t="s">
        <v>11</v>
      </c>
      <c r="E4" s="12" t="s">
        <v>1</v>
      </c>
      <c r="F4" s="61" t="s">
        <v>10</v>
      </c>
      <c r="G4" s="62" t="s">
        <v>11</v>
      </c>
      <c r="H4" s="63" t="s">
        <v>1</v>
      </c>
      <c r="I4" s="13" t="s">
        <v>10</v>
      </c>
      <c r="J4" s="10" t="s">
        <v>11</v>
      </c>
      <c r="K4" s="14" t="s">
        <v>1</v>
      </c>
      <c r="L4" s="15" t="s">
        <v>10</v>
      </c>
      <c r="M4" s="16" t="s">
        <v>11</v>
      </c>
      <c r="N4" s="16" t="s">
        <v>1</v>
      </c>
      <c r="O4" s="17" t="s">
        <v>10</v>
      </c>
      <c r="P4" s="18" t="s">
        <v>11</v>
      </c>
      <c r="Q4" s="10" t="s">
        <v>10</v>
      </c>
      <c r="R4" s="10" t="s">
        <v>28</v>
      </c>
      <c r="S4" s="10" t="s">
        <v>1</v>
      </c>
      <c r="T4" s="19" t="s">
        <v>10</v>
      </c>
      <c r="U4" s="20" t="s">
        <v>28</v>
      </c>
    </row>
    <row r="5" spans="1:21" ht="22.5" customHeight="1">
      <c r="A5" s="21">
        <v>1</v>
      </c>
      <c r="B5" s="22" t="s">
        <v>32</v>
      </c>
      <c r="C5" s="23">
        <v>1</v>
      </c>
      <c r="D5" s="24" t="s">
        <v>24</v>
      </c>
      <c r="E5" s="25">
        <v>1</v>
      </c>
      <c r="F5" s="93">
        <v>48</v>
      </c>
      <c r="G5" s="94">
        <v>0</v>
      </c>
      <c r="H5" s="60">
        <f>F5+G5</f>
        <v>48</v>
      </c>
      <c r="I5" s="99">
        <v>38</v>
      </c>
      <c r="J5" s="100" t="s">
        <v>24</v>
      </c>
      <c r="K5" s="26">
        <v>38</v>
      </c>
      <c r="L5" s="27">
        <v>2</v>
      </c>
      <c r="M5" s="28" t="s">
        <v>24</v>
      </c>
      <c r="N5" s="29">
        <f>SUM(L5:M5)</f>
        <v>2</v>
      </c>
      <c r="O5" s="30"/>
      <c r="P5" s="31"/>
      <c r="Q5" s="32">
        <v>1</v>
      </c>
      <c r="R5" s="33" t="s">
        <v>24</v>
      </c>
      <c r="S5" s="33">
        <v>1</v>
      </c>
      <c r="T5" s="34"/>
      <c r="U5" s="35"/>
    </row>
    <row r="6" spans="1:21" ht="22.5" customHeight="1">
      <c r="A6" s="36">
        <v>2</v>
      </c>
      <c r="B6" s="37" t="s">
        <v>2</v>
      </c>
      <c r="C6" s="38">
        <v>4</v>
      </c>
      <c r="D6" s="39" t="s">
        <v>43</v>
      </c>
      <c r="E6" s="40"/>
      <c r="F6" s="95">
        <v>37</v>
      </c>
      <c r="G6" s="96">
        <v>0</v>
      </c>
      <c r="H6" s="57">
        <f t="shared" ref="H6:H30" si="0">F6+G6</f>
        <v>37</v>
      </c>
      <c r="I6" s="101">
        <v>30</v>
      </c>
      <c r="J6" s="102" t="s">
        <v>24</v>
      </c>
      <c r="K6" s="41">
        <v>30</v>
      </c>
      <c r="L6" s="42">
        <v>6</v>
      </c>
      <c r="M6" s="43" t="s">
        <v>24</v>
      </c>
      <c r="N6" s="44">
        <f>SUM(L6:M6)</f>
        <v>6</v>
      </c>
      <c r="O6" s="45">
        <v>57</v>
      </c>
      <c r="P6" s="46"/>
      <c r="Q6" s="47">
        <v>4</v>
      </c>
      <c r="R6" s="48" t="s">
        <v>24</v>
      </c>
      <c r="S6" s="49">
        <v>4</v>
      </c>
      <c r="T6" s="50">
        <v>162.06</v>
      </c>
      <c r="U6" s="51"/>
    </row>
    <row r="7" spans="1:21" ht="22.5" customHeight="1">
      <c r="A7" s="52">
        <v>3</v>
      </c>
      <c r="B7" s="37" t="s">
        <v>3</v>
      </c>
      <c r="C7" s="38">
        <v>2</v>
      </c>
      <c r="D7" s="39" t="s">
        <v>43</v>
      </c>
      <c r="E7" s="40"/>
      <c r="F7" s="95">
        <v>6</v>
      </c>
      <c r="G7" s="96">
        <v>0</v>
      </c>
      <c r="H7" s="57">
        <f t="shared" si="0"/>
        <v>6</v>
      </c>
      <c r="I7" s="101">
        <v>5</v>
      </c>
      <c r="J7" s="102" t="s">
        <v>24</v>
      </c>
      <c r="K7" s="41">
        <v>5</v>
      </c>
      <c r="L7" s="42">
        <v>3</v>
      </c>
      <c r="M7" s="43" t="s">
        <v>24</v>
      </c>
      <c r="N7" s="44">
        <f>SUM(L7:M7)</f>
        <v>3</v>
      </c>
      <c r="O7" s="45">
        <v>43.67</v>
      </c>
      <c r="P7" s="46"/>
      <c r="Q7" s="47">
        <v>2</v>
      </c>
      <c r="R7" s="48" t="s">
        <v>24</v>
      </c>
      <c r="S7" s="49">
        <v>2</v>
      </c>
      <c r="T7" s="50"/>
      <c r="U7" s="51"/>
    </row>
    <row r="8" spans="1:21" ht="22.5" customHeight="1">
      <c r="A8" s="52">
        <v>4</v>
      </c>
      <c r="B8" s="37" t="s">
        <v>13</v>
      </c>
      <c r="C8" s="38">
        <v>5</v>
      </c>
      <c r="D8" s="39" t="s">
        <v>43</v>
      </c>
      <c r="E8" s="40"/>
      <c r="F8" s="95">
        <v>20</v>
      </c>
      <c r="G8" s="96">
        <v>0</v>
      </c>
      <c r="H8" s="57">
        <f t="shared" si="0"/>
        <v>20</v>
      </c>
      <c r="I8" s="101">
        <v>17</v>
      </c>
      <c r="J8" s="102" t="s">
        <v>24</v>
      </c>
      <c r="K8" s="41">
        <v>17</v>
      </c>
      <c r="L8" s="42">
        <v>6</v>
      </c>
      <c r="M8" s="43" t="s">
        <v>24</v>
      </c>
      <c r="N8" s="44">
        <v>6</v>
      </c>
      <c r="O8" s="45">
        <v>52.33</v>
      </c>
      <c r="P8" s="46"/>
      <c r="Q8" s="47">
        <v>5</v>
      </c>
      <c r="R8" s="48" t="s">
        <v>24</v>
      </c>
      <c r="S8" s="49">
        <v>5</v>
      </c>
      <c r="T8" s="50">
        <v>140.86000000000001</v>
      </c>
      <c r="U8" s="51"/>
    </row>
    <row r="9" spans="1:21" ht="22.5" customHeight="1">
      <c r="A9" s="36">
        <v>5</v>
      </c>
      <c r="B9" s="37" t="s">
        <v>33</v>
      </c>
      <c r="C9" s="38">
        <v>6</v>
      </c>
      <c r="D9" s="39" t="s">
        <v>43</v>
      </c>
      <c r="E9" s="40"/>
      <c r="F9" s="95">
        <v>41</v>
      </c>
      <c r="G9" s="96">
        <v>1</v>
      </c>
      <c r="H9" s="57">
        <f t="shared" si="0"/>
        <v>42</v>
      </c>
      <c r="I9" s="101">
        <v>35</v>
      </c>
      <c r="J9" s="102">
        <v>1</v>
      </c>
      <c r="K9" s="41">
        <v>36</v>
      </c>
      <c r="L9" s="42">
        <v>9</v>
      </c>
      <c r="M9" s="43" t="s">
        <v>24</v>
      </c>
      <c r="N9" s="44">
        <f t="shared" ref="N9:N16" si="1">SUM(L9:M9)</f>
        <v>9</v>
      </c>
      <c r="O9" s="45">
        <v>62</v>
      </c>
      <c r="P9" s="46"/>
      <c r="Q9" s="47">
        <v>6</v>
      </c>
      <c r="R9" s="48" t="s">
        <v>24</v>
      </c>
      <c r="S9" s="49">
        <v>6</v>
      </c>
      <c r="T9" s="105">
        <v>151.46</v>
      </c>
      <c r="U9" s="51"/>
    </row>
    <row r="10" spans="1:21" ht="22.5" customHeight="1">
      <c r="A10" s="52">
        <v>6</v>
      </c>
      <c r="B10" s="37" t="s">
        <v>34</v>
      </c>
      <c r="C10" s="38">
        <v>1</v>
      </c>
      <c r="D10" s="53" t="s">
        <v>24</v>
      </c>
      <c r="E10" s="25">
        <v>1</v>
      </c>
      <c r="F10" s="95">
        <v>7</v>
      </c>
      <c r="G10" s="96">
        <v>0</v>
      </c>
      <c r="H10" s="57">
        <f t="shared" si="0"/>
        <v>7</v>
      </c>
      <c r="I10" s="101">
        <v>7</v>
      </c>
      <c r="J10" s="102" t="s">
        <v>24</v>
      </c>
      <c r="K10" s="41">
        <v>7</v>
      </c>
      <c r="L10" s="42">
        <v>2</v>
      </c>
      <c r="M10" s="43" t="s">
        <v>24</v>
      </c>
      <c r="N10" s="44">
        <f t="shared" si="1"/>
        <v>2</v>
      </c>
      <c r="O10" s="45"/>
      <c r="P10" s="46"/>
      <c r="Q10" s="47">
        <v>1</v>
      </c>
      <c r="R10" s="48" t="s">
        <v>24</v>
      </c>
      <c r="S10" s="49">
        <v>1</v>
      </c>
      <c r="T10" s="50"/>
      <c r="U10" s="51"/>
    </row>
    <row r="11" spans="1:21" ht="22.5" customHeight="1">
      <c r="A11" s="52">
        <v>7</v>
      </c>
      <c r="B11" s="37" t="s">
        <v>35</v>
      </c>
      <c r="C11" s="38">
        <v>4</v>
      </c>
      <c r="D11" s="39" t="s">
        <v>43</v>
      </c>
      <c r="E11" s="40"/>
      <c r="F11" s="95">
        <v>29</v>
      </c>
      <c r="G11" s="96">
        <v>0</v>
      </c>
      <c r="H11" s="57">
        <f t="shared" si="0"/>
        <v>29</v>
      </c>
      <c r="I11" s="101">
        <v>24</v>
      </c>
      <c r="J11" s="102" t="s">
        <v>24</v>
      </c>
      <c r="K11" s="41">
        <v>24</v>
      </c>
      <c r="L11" s="42">
        <v>6</v>
      </c>
      <c r="M11" s="43" t="s">
        <v>24</v>
      </c>
      <c r="N11" s="44">
        <f t="shared" si="1"/>
        <v>6</v>
      </c>
      <c r="O11" s="45">
        <v>83</v>
      </c>
      <c r="P11" s="46"/>
      <c r="Q11" s="47">
        <v>4</v>
      </c>
      <c r="R11" s="48" t="s">
        <v>24</v>
      </c>
      <c r="S11" s="49">
        <v>4</v>
      </c>
      <c r="T11" s="50">
        <v>182.17</v>
      </c>
      <c r="U11" s="51"/>
    </row>
    <row r="12" spans="1:21" ht="22.5" customHeight="1">
      <c r="A12" s="36">
        <v>8</v>
      </c>
      <c r="B12" s="37" t="s">
        <v>15</v>
      </c>
      <c r="C12" s="38">
        <v>2</v>
      </c>
      <c r="D12" s="39" t="s">
        <v>43</v>
      </c>
      <c r="E12" s="40"/>
      <c r="F12" s="95">
        <v>28</v>
      </c>
      <c r="G12" s="96">
        <v>1</v>
      </c>
      <c r="H12" s="57">
        <f t="shared" si="0"/>
        <v>29</v>
      </c>
      <c r="I12" s="101">
        <v>22</v>
      </c>
      <c r="J12" s="102">
        <v>1</v>
      </c>
      <c r="K12" s="41">
        <v>23</v>
      </c>
      <c r="L12" s="42">
        <v>3</v>
      </c>
      <c r="M12" s="43" t="s">
        <v>24</v>
      </c>
      <c r="N12" s="44">
        <f t="shared" si="1"/>
        <v>3</v>
      </c>
      <c r="O12" s="45">
        <v>69</v>
      </c>
      <c r="P12" s="46"/>
      <c r="Q12" s="47">
        <v>2</v>
      </c>
      <c r="R12" s="48" t="s">
        <v>24</v>
      </c>
      <c r="S12" s="49">
        <v>2</v>
      </c>
      <c r="T12" s="50"/>
      <c r="U12" s="51"/>
    </row>
    <row r="13" spans="1:21" ht="22.5" customHeight="1">
      <c r="A13" s="52">
        <v>9</v>
      </c>
      <c r="B13" s="37" t="s">
        <v>14</v>
      </c>
      <c r="C13" s="38">
        <v>1</v>
      </c>
      <c r="D13" s="39" t="s">
        <v>24</v>
      </c>
      <c r="E13" s="25">
        <v>1</v>
      </c>
      <c r="F13" s="95">
        <v>7</v>
      </c>
      <c r="G13" s="96">
        <v>0</v>
      </c>
      <c r="H13" s="57">
        <f t="shared" si="0"/>
        <v>7</v>
      </c>
      <c r="I13" s="101">
        <v>6</v>
      </c>
      <c r="J13" s="102" t="s">
        <v>24</v>
      </c>
      <c r="K13" s="41">
        <v>6</v>
      </c>
      <c r="L13" s="42">
        <v>2</v>
      </c>
      <c r="M13" s="43" t="s">
        <v>24</v>
      </c>
      <c r="N13" s="44">
        <f t="shared" si="1"/>
        <v>2</v>
      </c>
      <c r="O13" s="45"/>
      <c r="P13" s="46"/>
      <c r="Q13" s="47">
        <v>1</v>
      </c>
      <c r="R13" s="48" t="s">
        <v>24</v>
      </c>
      <c r="S13" s="49">
        <v>1</v>
      </c>
      <c r="T13" s="50"/>
      <c r="U13" s="51"/>
    </row>
    <row r="14" spans="1:21" ht="22.5" customHeight="1">
      <c r="A14" s="52">
        <v>10</v>
      </c>
      <c r="B14" s="37" t="s">
        <v>44</v>
      </c>
      <c r="C14" s="38">
        <v>3</v>
      </c>
      <c r="D14" s="39" t="s">
        <v>43</v>
      </c>
      <c r="E14" s="40"/>
      <c r="F14" s="95">
        <v>19</v>
      </c>
      <c r="G14" s="96">
        <v>1</v>
      </c>
      <c r="H14" s="57">
        <f t="shared" si="0"/>
        <v>20</v>
      </c>
      <c r="I14" s="101">
        <v>15</v>
      </c>
      <c r="J14" s="102" t="s">
        <v>24</v>
      </c>
      <c r="K14" s="41">
        <v>15</v>
      </c>
      <c r="L14" s="42">
        <v>5</v>
      </c>
      <c r="M14" s="43" t="s">
        <v>24</v>
      </c>
      <c r="N14" s="44">
        <f t="shared" si="1"/>
        <v>5</v>
      </c>
      <c r="O14" s="45">
        <v>60.67</v>
      </c>
      <c r="P14" s="46"/>
      <c r="Q14" s="47">
        <v>3</v>
      </c>
      <c r="R14" s="48" t="s">
        <v>24</v>
      </c>
      <c r="S14" s="49">
        <v>3</v>
      </c>
      <c r="T14" s="50">
        <v>169.67</v>
      </c>
      <c r="U14" s="51"/>
    </row>
    <row r="15" spans="1:21" ht="22.5" customHeight="1">
      <c r="A15" s="36">
        <v>11</v>
      </c>
      <c r="B15" s="37" t="s">
        <v>16</v>
      </c>
      <c r="C15" s="38">
        <v>2</v>
      </c>
      <c r="D15" s="39" t="s">
        <v>43</v>
      </c>
      <c r="E15" s="40"/>
      <c r="F15" s="95">
        <v>21</v>
      </c>
      <c r="G15" s="96">
        <v>0</v>
      </c>
      <c r="H15" s="57">
        <f t="shared" si="0"/>
        <v>21</v>
      </c>
      <c r="I15" s="101">
        <v>18</v>
      </c>
      <c r="J15" s="102" t="s">
        <v>24</v>
      </c>
      <c r="K15" s="41">
        <v>18</v>
      </c>
      <c r="L15" s="42">
        <v>3</v>
      </c>
      <c r="M15" s="43" t="s">
        <v>24</v>
      </c>
      <c r="N15" s="44">
        <f t="shared" si="1"/>
        <v>3</v>
      </c>
      <c r="O15" s="45">
        <v>75.33</v>
      </c>
      <c r="P15" s="46"/>
      <c r="Q15" s="47">
        <v>2</v>
      </c>
      <c r="R15" s="48" t="s">
        <v>24</v>
      </c>
      <c r="S15" s="49">
        <v>2</v>
      </c>
      <c r="T15" s="50"/>
      <c r="U15" s="51"/>
    </row>
    <row r="16" spans="1:21" ht="22.5" customHeight="1">
      <c r="A16" s="52">
        <v>12</v>
      </c>
      <c r="B16" s="37" t="s">
        <v>36</v>
      </c>
      <c r="C16" s="38">
        <v>1</v>
      </c>
      <c r="D16" s="39" t="s">
        <v>24</v>
      </c>
      <c r="E16" s="25">
        <v>1</v>
      </c>
      <c r="F16" s="95">
        <v>32</v>
      </c>
      <c r="G16" s="96">
        <v>0</v>
      </c>
      <c r="H16" s="57">
        <f t="shared" si="0"/>
        <v>32</v>
      </c>
      <c r="I16" s="101">
        <v>27</v>
      </c>
      <c r="J16" s="102" t="s">
        <v>24</v>
      </c>
      <c r="K16" s="41">
        <v>27</v>
      </c>
      <c r="L16" s="42">
        <v>2</v>
      </c>
      <c r="M16" s="43" t="s">
        <v>24</v>
      </c>
      <c r="N16" s="44">
        <f t="shared" si="1"/>
        <v>2</v>
      </c>
      <c r="O16" s="45"/>
      <c r="P16" s="46"/>
      <c r="Q16" s="47">
        <v>1</v>
      </c>
      <c r="R16" s="48" t="s">
        <v>24</v>
      </c>
      <c r="S16" s="49">
        <v>1</v>
      </c>
      <c r="T16" s="50"/>
      <c r="U16" s="51"/>
    </row>
    <row r="17" spans="1:21" ht="22.5" customHeight="1">
      <c r="A17" s="52">
        <v>13</v>
      </c>
      <c r="B17" s="37" t="s">
        <v>37</v>
      </c>
      <c r="C17" s="38">
        <v>2</v>
      </c>
      <c r="D17" s="39" t="s">
        <v>43</v>
      </c>
      <c r="E17" s="40"/>
      <c r="F17" s="95">
        <v>19</v>
      </c>
      <c r="G17" s="96">
        <v>0</v>
      </c>
      <c r="H17" s="57">
        <f t="shared" si="0"/>
        <v>19</v>
      </c>
      <c r="I17" s="101">
        <v>16</v>
      </c>
      <c r="J17" s="102" t="s">
        <v>24</v>
      </c>
      <c r="K17" s="41">
        <v>16</v>
      </c>
      <c r="L17" s="42">
        <v>3</v>
      </c>
      <c r="M17" s="43" t="s">
        <v>24</v>
      </c>
      <c r="N17" s="54">
        <v>3</v>
      </c>
      <c r="O17" s="45">
        <v>73.67</v>
      </c>
      <c r="P17" s="46"/>
      <c r="Q17" s="47">
        <v>2</v>
      </c>
      <c r="R17" s="48" t="s">
        <v>24</v>
      </c>
      <c r="S17" s="49">
        <v>2</v>
      </c>
      <c r="T17" s="50"/>
      <c r="U17" s="51"/>
    </row>
    <row r="18" spans="1:21" ht="22.5" customHeight="1">
      <c r="A18" s="36">
        <v>14</v>
      </c>
      <c r="B18" s="37" t="s">
        <v>38</v>
      </c>
      <c r="C18" s="38">
        <v>2</v>
      </c>
      <c r="D18" s="39" t="s">
        <v>43</v>
      </c>
      <c r="E18" s="40"/>
      <c r="F18" s="95">
        <v>12</v>
      </c>
      <c r="G18" s="96">
        <v>0</v>
      </c>
      <c r="H18" s="57">
        <f t="shared" si="0"/>
        <v>12</v>
      </c>
      <c r="I18" s="101">
        <v>11</v>
      </c>
      <c r="J18" s="102" t="s">
        <v>24</v>
      </c>
      <c r="K18" s="41">
        <v>11</v>
      </c>
      <c r="L18" s="42">
        <v>3</v>
      </c>
      <c r="M18" s="43" t="s">
        <v>24</v>
      </c>
      <c r="N18" s="44">
        <v>3</v>
      </c>
      <c r="O18" s="45">
        <v>82.33</v>
      </c>
      <c r="P18" s="46"/>
      <c r="Q18" s="47">
        <v>2</v>
      </c>
      <c r="R18" s="48" t="s">
        <v>24</v>
      </c>
      <c r="S18" s="49">
        <v>2</v>
      </c>
      <c r="T18" s="50"/>
      <c r="U18" s="51"/>
    </row>
    <row r="19" spans="1:21" ht="22.5" customHeight="1">
      <c r="A19" s="52">
        <v>15</v>
      </c>
      <c r="B19" s="37" t="s">
        <v>17</v>
      </c>
      <c r="C19" s="38">
        <v>2</v>
      </c>
      <c r="D19" s="39" t="s">
        <v>43</v>
      </c>
      <c r="E19" s="40"/>
      <c r="F19" s="95">
        <v>7</v>
      </c>
      <c r="G19" s="96">
        <v>0</v>
      </c>
      <c r="H19" s="57">
        <f t="shared" si="0"/>
        <v>7</v>
      </c>
      <c r="I19" s="101">
        <v>7</v>
      </c>
      <c r="J19" s="102" t="s">
        <v>24</v>
      </c>
      <c r="K19" s="41">
        <v>7</v>
      </c>
      <c r="L19" s="42">
        <v>4</v>
      </c>
      <c r="M19" s="43" t="s">
        <v>24</v>
      </c>
      <c r="N19" s="44">
        <v>4</v>
      </c>
      <c r="O19" s="45">
        <v>80</v>
      </c>
      <c r="P19" s="46"/>
      <c r="Q19" s="47">
        <v>2</v>
      </c>
      <c r="R19" s="48" t="s">
        <v>24</v>
      </c>
      <c r="S19" s="49">
        <v>2</v>
      </c>
      <c r="T19" s="50"/>
      <c r="U19" s="51"/>
    </row>
    <row r="20" spans="1:21" ht="22.5" customHeight="1">
      <c r="A20" s="52">
        <v>16</v>
      </c>
      <c r="B20" s="37" t="s">
        <v>18</v>
      </c>
      <c r="C20" s="38">
        <v>2</v>
      </c>
      <c r="D20" s="39" t="s">
        <v>43</v>
      </c>
      <c r="E20" s="40"/>
      <c r="F20" s="95">
        <v>16</v>
      </c>
      <c r="G20" s="96">
        <v>1</v>
      </c>
      <c r="H20" s="57">
        <f t="shared" si="0"/>
        <v>17</v>
      </c>
      <c r="I20" s="101">
        <v>14</v>
      </c>
      <c r="J20" s="102">
        <v>1</v>
      </c>
      <c r="K20" s="41">
        <v>15</v>
      </c>
      <c r="L20" s="42">
        <v>3</v>
      </c>
      <c r="M20" s="43" t="s">
        <v>24</v>
      </c>
      <c r="N20" s="44">
        <v>3</v>
      </c>
      <c r="O20" s="45">
        <v>52.33</v>
      </c>
      <c r="P20" s="46"/>
      <c r="Q20" s="47">
        <v>2</v>
      </c>
      <c r="R20" s="55" t="s">
        <v>24</v>
      </c>
      <c r="S20" s="49">
        <v>2</v>
      </c>
      <c r="T20" s="50"/>
      <c r="U20" s="51"/>
    </row>
    <row r="21" spans="1:21" ht="22.5" customHeight="1">
      <c r="A21" s="36">
        <v>17</v>
      </c>
      <c r="B21" s="37" t="s">
        <v>45</v>
      </c>
      <c r="C21" s="38">
        <v>4</v>
      </c>
      <c r="D21" s="39" t="s">
        <v>43</v>
      </c>
      <c r="E21" s="40"/>
      <c r="F21" s="95">
        <v>17</v>
      </c>
      <c r="G21" s="96">
        <v>0</v>
      </c>
      <c r="H21" s="57">
        <f t="shared" si="0"/>
        <v>17</v>
      </c>
      <c r="I21" s="101">
        <v>12</v>
      </c>
      <c r="J21" s="102" t="s">
        <v>24</v>
      </c>
      <c r="K21" s="41">
        <v>12</v>
      </c>
      <c r="L21" s="42">
        <v>6</v>
      </c>
      <c r="M21" s="43" t="s">
        <v>24</v>
      </c>
      <c r="N21" s="44">
        <v>6</v>
      </c>
      <c r="O21" s="45">
        <v>56.33</v>
      </c>
      <c r="P21" s="46"/>
      <c r="Q21" s="47">
        <v>4</v>
      </c>
      <c r="R21" s="48" t="s">
        <v>24</v>
      </c>
      <c r="S21" s="49">
        <v>4</v>
      </c>
      <c r="T21" s="50">
        <v>139.94</v>
      </c>
      <c r="U21" s="51"/>
    </row>
    <row r="22" spans="1:21" ht="22.5" customHeight="1">
      <c r="A22" s="52">
        <v>18</v>
      </c>
      <c r="B22" s="37" t="s">
        <v>39</v>
      </c>
      <c r="C22" s="38">
        <v>1</v>
      </c>
      <c r="D22" s="39" t="s">
        <v>24</v>
      </c>
      <c r="E22" s="25">
        <v>1</v>
      </c>
      <c r="F22" s="95">
        <v>6</v>
      </c>
      <c r="G22" s="96">
        <v>0</v>
      </c>
      <c r="H22" s="57">
        <f t="shared" si="0"/>
        <v>6</v>
      </c>
      <c r="I22" s="101">
        <v>4</v>
      </c>
      <c r="J22" s="102" t="s">
        <v>24</v>
      </c>
      <c r="K22" s="41">
        <v>4</v>
      </c>
      <c r="L22" s="42">
        <v>2</v>
      </c>
      <c r="M22" s="42" t="s">
        <v>24</v>
      </c>
      <c r="N22" s="56">
        <v>2</v>
      </c>
      <c r="O22" s="45"/>
      <c r="P22" s="46"/>
      <c r="Q22" s="47">
        <v>1</v>
      </c>
      <c r="R22" s="48" t="s">
        <v>24</v>
      </c>
      <c r="S22" s="49">
        <f>SUM(Q22:R22)</f>
        <v>1</v>
      </c>
      <c r="T22" s="50"/>
      <c r="U22" s="51"/>
    </row>
    <row r="23" spans="1:21" ht="22.5" customHeight="1">
      <c r="A23" s="52">
        <v>19</v>
      </c>
      <c r="B23" s="37" t="s">
        <v>40</v>
      </c>
      <c r="C23" s="38">
        <v>1</v>
      </c>
      <c r="D23" s="39" t="s">
        <v>24</v>
      </c>
      <c r="E23" s="25">
        <v>1</v>
      </c>
      <c r="F23" s="95">
        <v>11</v>
      </c>
      <c r="G23" s="96">
        <v>0</v>
      </c>
      <c r="H23" s="57">
        <f t="shared" si="0"/>
        <v>11</v>
      </c>
      <c r="I23" s="101">
        <v>6</v>
      </c>
      <c r="J23" s="102" t="s">
        <v>24</v>
      </c>
      <c r="K23" s="41">
        <v>6</v>
      </c>
      <c r="L23" s="42">
        <v>2</v>
      </c>
      <c r="M23" s="43" t="s">
        <v>24</v>
      </c>
      <c r="N23" s="44">
        <v>2</v>
      </c>
      <c r="O23" s="45"/>
      <c r="P23" s="46"/>
      <c r="Q23" s="47">
        <v>1</v>
      </c>
      <c r="R23" s="48" t="s">
        <v>24</v>
      </c>
      <c r="S23" s="49">
        <v>1</v>
      </c>
      <c r="T23" s="50"/>
      <c r="U23" s="51"/>
    </row>
    <row r="24" spans="1:21" ht="22.5" customHeight="1">
      <c r="A24" s="36">
        <v>20</v>
      </c>
      <c r="B24" s="37" t="s">
        <v>41</v>
      </c>
      <c r="C24" s="38">
        <v>1</v>
      </c>
      <c r="D24" s="39" t="s">
        <v>24</v>
      </c>
      <c r="E24" s="25">
        <v>1</v>
      </c>
      <c r="F24" s="95">
        <v>11</v>
      </c>
      <c r="G24" s="96">
        <v>0</v>
      </c>
      <c r="H24" s="57">
        <f t="shared" si="0"/>
        <v>11</v>
      </c>
      <c r="I24" s="101">
        <v>10</v>
      </c>
      <c r="J24" s="102" t="s">
        <v>24</v>
      </c>
      <c r="K24" s="41">
        <v>10</v>
      </c>
      <c r="L24" s="42">
        <v>2</v>
      </c>
      <c r="M24" s="43" t="s">
        <v>24</v>
      </c>
      <c r="N24" s="44">
        <v>2</v>
      </c>
      <c r="O24" s="45"/>
      <c r="P24" s="46"/>
      <c r="Q24" s="47">
        <v>1</v>
      </c>
      <c r="R24" s="48" t="s">
        <v>24</v>
      </c>
      <c r="S24" s="49">
        <f>SUM(Q24:R24)</f>
        <v>1</v>
      </c>
      <c r="T24" s="50"/>
      <c r="U24" s="51"/>
    </row>
    <row r="25" spans="1:21" ht="22.5" customHeight="1">
      <c r="A25" s="52">
        <v>21</v>
      </c>
      <c r="B25" s="37" t="s">
        <v>42</v>
      </c>
      <c r="C25" s="38">
        <v>2</v>
      </c>
      <c r="D25" s="39" t="s">
        <v>43</v>
      </c>
      <c r="E25" s="40"/>
      <c r="F25" s="95">
        <v>16</v>
      </c>
      <c r="G25" s="96">
        <v>1</v>
      </c>
      <c r="H25" s="57">
        <f t="shared" si="0"/>
        <v>17</v>
      </c>
      <c r="I25" s="101">
        <v>12</v>
      </c>
      <c r="J25" s="102">
        <v>1</v>
      </c>
      <c r="K25" s="41">
        <v>13</v>
      </c>
      <c r="L25" s="42">
        <v>3</v>
      </c>
      <c r="M25" s="43" t="s">
        <v>24</v>
      </c>
      <c r="N25" s="44">
        <v>3</v>
      </c>
      <c r="O25" s="45">
        <v>60.67</v>
      </c>
      <c r="P25" s="46"/>
      <c r="Q25" s="47">
        <v>2</v>
      </c>
      <c r="R25" s="48" t="s">
        <v>24</v>
      </c>
      <c r="S25" s="49">
        <f>SUM(Q25:R25)</f>
        <v>2</v>
      </c>
      <c r="T25" s="50"/>
      <c r="U25" s="51"/>
    </row>
    <row r="26" spans="1:21" ht="22.5" customHeight="1">
      <c r="A26" s="52">
        <v>22</v>
      </c>
      <c r="B26" s="37" t="s">
        <v>19</v>
      </c>
      <c r="C26" s="38">
        <v>5</v>
      </c>
      <c r="D26" s="39">
        <v>1</v>
      </c>
      <c r="E26" s="25">
        <v>6</v>
      </c>
      <c r="F26" s="95">
        <v>55</v>
      </c>
      <c r="G26" s="96">
        <v>7</v>
      </c>
      <c r="H26" s="57">
        <f t="shared" si="0"/>
        <v>62</v>
      </c>
      <c r="I26" s="101">
        <v>47</v>
      </c>
      <c r="J26" s="102">
        <v>6</v>
      </c>
      <c r="K26" s="41">
        <v>53</v>
      </c>
      <c r="L26" s="42">
        <v>8</v>
      </c>
      <c r="M26" s="43">
        <v>1</v>
      </c>
      <c r="N26" s="43">
        <v>9</v>
      </c>
      <c r="O26" s="45">
        <v>64.67</v>
      </c>
      <c r="P26" s="46"/>
      <c r="Q26" s="58">
        <v>5</v>
      </c>
      <c r="R26" s="48">
        <v>1</v>
      </c>
      <c r="S26" s="49">
        <v>6</v>
      </c>
      <c r="T26" s="50">
        <v>159.96</v>
      </c>
      <c r="U26" s="59"/>
    </row>
    <row r="27" spans="1:21" ht="22.5" customHeight="1">
      <c r="A27" s="36">
        <v>23</v>
      </c>
      <c r="B27" s="37" t="s">
        <v>20</v>
      </c>
      <c r="C27" s="38">
        <v>5</v>
      </c>
      <c r="D27" s="39" t="s">
        <v>24</v>
      </c>
      <c r="E27" s="38">
        <v>5</v>
      </c>
      <c r="F27" s="95">
        <v>57</v>
      </c>
      <c r="G27" s="96">
        <v>0</v>
      </c>
      <c r="H27" s="57">
        <f t="shared" si="0"/>
        <v>57</v>
      </c>
      <c r="I27" s="101">
        <v>46</v>
      </c>
      <c r="J27" s="102" t="s">
        <v>24</v>
      </c>
      <c r="K27" s="41">
        <v>46</v>
      </c>
      <c r="L27" s="42">
        <v>8</v>
      </c>
      <c r="M27" s="43" t="s">
        <v>24</v>
      </c>
      <c r="N27" s="44">
        <v>8</v>
      </c>
      <c r="O27" s="45">
        <v>53.33</v>
      </c>
      <c r="P27" s="46"/>
      <c r="Q27" s="58">
        <v>5</v>
      </c>
      <c r="R27" s="48" t="s">
        <v>24</v>
      </c>
      <c r="S27" s="49">
        <v>5</v>
      </c>
      <c r="T27" s="50">
        <v>150.36000000000001</v>
      </c>
      <c r="U27" s="51"/>
    </row>
    <row r="28" spans="1:21" ht="22.5" customHeight="1">
      <c r="A28" s="52">
        <v>24</v>
      </c>
      <c r="B28" s="37" t="s">
        <v>21</v>
      </c>
      <c r="C28" s="38">
        <v>6</v>
      </c>
      <c r="D28" s="39" t="s">
        <v>24</v>
      </c>
      <c r="E28" s="38">
        <v>6</v>
      </c>
      <c r="F28" s="95">
        <v>62</v>
      </c>
      <c r="G28" s="96">
        <v>0</v>
      </c>
      <c r="H28" s="57">
        <f t="shared" si="0"/>
        <v>62</v>
      </c>
      <c r="I28" s="101">
        <v>52</v>
      </c>
      <c r="J28" s="102" t="s">
        <v>24</v>
      </c>
      <c r="K28" s="41">
        <v>52</v>
      </c>
      <c r="L28" s="42">
        <v>9</v>
      </c>
      <c r="M28" s="42" t="s">
        <v>24</v>
      </c>
      <c r="N28" s="56">
        <v>9</v>
      </c>
      <c r="O28" s="45">
        <v>76.67</v>
      </c>
      <c r="P28" s="46"/>
      <c r="Q28" s="58">
        <v>6</v>
      </c>
      <c r="R28" s="48" t="s">
        <v>24</v>
      </c>
      <c r="S28" s="49">
        <f>SUM(Q28:R28)</f>
        <v>6</v>
      </c>
      <c r="T28" s="50">
        <v>167.06</v>
      </c>
      <c r="U28" s="51"/>
    </row>
    <row r="29" spans="1:21" ht="22.5" customHeight="1">
      <c r="A29" s="52">
        <v>25</v>
      </c>
      <c r="B29" s="37" t="s">
        <v>22</v>
      </c>
      <c r="C29" s="38">
        <v>2</v>
      </c>
      <c r="D29" s="39" t="s">
        <v>24</v>
      </c>
      <c r="E29" s="38">
        <v>2</v>
      </c>
      <c r="F29" s="95">
        <v>21</v>
      </c>
      <c r="G29" s="96">
        <v>0</v>
      </c>
      <c r="H29" s="57">
        <f t="shared" si="0"/>
        <v>21</v>
      </c>
      <c r="I29" s="101">
        <v>16</v>
      </c>
      <c r="J29" s="102" t="s">
        <v>24</v>
      </c>
      <c r="K29" s="41">
        <v>16</v>
      </c>
      <c r="L29" s="42">
        <v>3</v>
      </c>
      <c r="M29" s="43" t="s">
        <v>24</v>
      </c>
      <c r="N29" s="44">
        <v>3</v>
      </c>
      <c r="O29" s="45">
        <v>81</v>
      </c>
      <c r="P29" s="46"/>
      <c r="Q29" s="58">
        <v>2</v>
      </c>
      <c r="R29" s="48" t="s">
        <v>24</v>
      </c>
      <c r="S29" s="49">
        <f>SUM(Q29:R29)</f>
        <v>2</v>
      </c>
      <c r="T29" s="50"/>
      <c r="U29" s="51"/>
    </row>
    <row r="30" spans="1:21" ht="22.5" customHeight="1" thickBot="1">
      <c r="A30" s="64">
        <v>26</v>
      </c>
      <c r="B30" s="65" t="s">
        <v>23</v>
      </c>
      <c r="C30" s="66">
        <v>6</v>
      </c>
      <c r="D30" s="67">
        <v>1</v>
      </c>
      <c r="E30" s="68">
        <v>7</v>
      </c>
      <c r="F30" s="97">
        <v>75</v>
      </c>
      <c r="G30" s="98">
        <v>1</v>
      </c>
      <c r="H30" s="69">
        <f t="shared" si="0"/>
        <v>76</v>
      </c>
      <c r="I30" s="103">
        <v>66</v>
      </c>
      <c r="J30" s="104">
        <v>1</v>
      </c>
      <c r="K30" s="70">
        <v>67</v>
      </c>
      <c r="L30" s="71">
        <v>9</v>
      </c>
      <c r="M30" s="72">
        <v>1</v>
      </c>
      <c r="N30" s="72">
        <v>10</v>
      </c>
      <c r="O30" s="73">
        <v>73.33</v>
      </c>
      <c r="P30" s="74"/>
      <c r="Q30" s="75">
        <v>6</v>
      </c>
      <c r="R30" s="76">
        <v>1</v>
      </c>
      <c r="S30" s="77">
        <v>7</v>
      </c>
      <c r="T30" s="78">
        <v>166.36</v>
      </c>
      <c r="U30" s="79"/>
    </row>
    <row r="31" spans="1:21" ht="22.5" customHeight="1" thickBot="1">
      <c r="A31" s="106" t="s">
        <v>4</v>
      </c>
      <c r="B31" s="107"/>
      <c r="C31" s="80">
        <v>73</v>
      </c>
      <c r="D31" s="80">
        <v>7</v>
      </c>
      <c r="E31" s="81">
        <v>80</v>
      </c>
      <c r="F31" s="82">
        <v>680</v>
      </c>
      <c r="G31" s="83">
        <v>13</v>
      </c>
      <c r="H31" s="84">
        <v>693</v>
      </c>
      <c r="I31" s="85">
        <f>SUM(I5:I30)</f>
        <v>563</v>
      </c>
      <c r="J31" s="83">
        <f>SUM(J5:J30)</f>
        <v>11</v>
      </c>
      <c r="K31" s="86">
        <f>SUM(K5:K30)</f>
        <v>574</v>
      </c>
      <c r="L31" s="87">
        <f t="shared" ref="L31:M31" si="2">SUM(L5:L30)</f>
        <v>114</v>
      </c>
      <c r="M31" s="87">
        <f t="shared" si="2"/>
        <v>2</v>
      </c>
      <c r="N31" s="87">
        <v>116</v>
      </c>
      <c r="O31" s="88"/>
      <c r="P31" s="89"/>
      <c r="Q31" s="90">
        <f>SUM(Q5:Q30)</f>
        <v>73</v>
      </c>
      <c r="R31" s="90">
        <f>SUM(R5:R30)</f>
        <v>2</v>
      </c>
      <c r="S31" s="90">
        <v>75</v>
      </c>
      <c r="T31" s="91"/>
      <c r="U31" s="92"/>
    </row>
    <row r="32" spans="1:21">
      <c r="J32" s="11"/>
    </row>
    <row r="33" spans="1:16">
      <c r="A33" s="2" t="s">
        <v>29</v>
      </c>
      <c r="O33" s="7"/>
      <c r="P33" s="7"/>
    </row>
    <row r="34" spans="1:16" ht="25.5" customHeight="1">
      <c r="A34" s="8" t="s">
        <v>30</v>
      </c>
      <c r="O34" s="7"/>
      <c r="P34" s="7"/>
    </row>
  </sheetData>
  <autoFilter ref="A4:P31" xr:uid="{00000000-0009-0000-0000-000000000000}"/>
  <sortState ref="A5:U30">
    <sortCondition ref="A5:A30"/>
  </sortState>
  <mergeCells count="11">
    <mergeCell ref="A31:B31"/>
    <mergeCell ref="A1:U1"/>
    <mergeCell ref="Q3:S3"/>
    <mergeCell ref="T3:U3"/>
    <mergeCell ref="A3:A4"/>
    <mergeCell ref="B3:B4"/>
    <mergeCell ref="C3:E3"/>
    <mergeCell ref="F3:H3"/>
    <mergeCell ref="O3:P3"/>
    <mergeCell ref="I3:K3"/>
    <mergeCell ref="L3:N3"/>
  </mergeCells>
  <phoneticPr fontId="1" type="noConversion"/>
  <printOptions horizontalCentered="1" verticalCentered="1"/>
  <pageMargins left="0.19685039370078741" right="0.15748031496062992" top="0.19685039370078741" bottom="0.35433070866141736" header="0.11811023622047245" footer="0.11811023622047245"/>
  <pageSetup paperSize="9" scale="72" firstPageNumber="74" fitToHeight="0" orientation="landscape" useFirstPageNumber="1" verticalDpi="4294967293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공립</vt:lpstr>
      <vt:lpstr>공립!Print_Area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정혜란</dc:creator>
  <cp:lastModifiedBy>user</cp:lastModifiedBy>
  <cp:lastPrinted>2022-12-26T01:07:10Z</cp:lastPrinted>
  <dcterms:created xsi:type="dcterms:W3CDTF">2014-11-10T09:38:39Z</dcterms:created>
  <dcterms:modified xsi:type="dcterms:W3CDTF">2026-02-04T08:41:07Z</dcterms:modified>
</cp:coreProperties>
</file>